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5" sheetId="10" r:id="rId1"/>
  </sheets>
  <definedNames>
    <definedName name="_xlnm.Print_Titles" localSheetId="0">Sheet5!$3:$4</definedName>
  </definedNames>
  <calcPr calcId="144525"/>
</workbook>
</file>

<file path=xl/sharedStrings.xml><?xml version="1.0" encoding="utf-8"?>
<sst xmlns="http://schemas.openxmlformats.org/spreadsheetml/2006/main" count="311" uniqueCount="111">
  <si>
    <t>附件</t>
  </si>
  <si>
    <t>2026年秋季宁夏回族自治区中小学教材教辅零售价格备查表</t>
  </si>
  <si>
    <t>序号</t>
  </si>
  <si>
    <t>教材（教辅）名称</t>
  </si>
  <si>
    <t>开本</t>
  </si>
  <si>
    <t>纸张规格（毫米）</t>
  </si>
  <si>
    <t>正  文</t>
  </si>
  <si>
    <t>封    面</t>
  </si>
  <si>
    <t>插    页</t>
  </si>
  <si>
    <t>是否循环</t>
  </si>
  <si>
    <t>零售价格（元/本）</t>
  </si>
  <si>
    <t>光盘（元/张）</t>
  </si>
  <si>
    <t>供应市、县（区）</t>
  </si>
  <si>
    <t>价格依据文件</t>
  </si>
  <si>
    <t>备注</t>
  </si>
  <si>
    <t>纸张克重</t>
  </si>
  <si>
    <t>色数</t>
  </si>
  <si>
    <t>单价（元/印张）</t>
  </si>
  <si>
    <t>印张数</t>
  </si>
  <si>
    <t>单价（元/个）</t>
  </si>
  <si>
    <t>覆膜或上光</t>
  </si>
  <si>
    <t>单价</t>
  </si>
  <si>
    <t>单价（元/页）</t>
  </si>
  <si>
    <t>页数</t>
  </si>
  <si>
    <t>1</t>
  </si>
  <si>
    <t>地理图册 七年级上册（配人教版）</t>
  </si>
  <si>
    <t>890×1240</t>
  </si>
  <si>
    <t>80克地图纸</t>
  </si>
  <si>
    <t>上光</t>
  </si>
  <si>
    <t>否</t>
  </si>
  <si>
    <t>宁价商发〔2017〕38号</t>
  </si>
  <si>
    <t>2</t>
  </si>
  <si>
    <t>地理图册 八年级上册（配人教版）</t>
  </si>
  <si>
    <t>3</t>
  </si>
  <si>
    <t>少先队活动（小学低年段版）</t>
  </si>
  <si>
    <t>787×1092</t>
  </si>
  <si>
    <t>80克胶版纸</t>
  </si>
  <si>
    <t>157克铜版纸</t>
  </si>
  <si>
    <t>是</t>
  </si>
  <si>
    <t>银川市、中卫市、吴忠市、石嘴山市</t>
  </si>
  <si>
    <t>4</t>
  </si>
  <si>
    <t>少先队活动（小学高年段版）</t>
  </si>
  <si>
    <t>5</t>
  </si>
  <si>
    <t>少先队活动（初中版）</t>
  </si>
  <si>
    <t>6</t>
  </si>
  <si>
    <t>地理填充图册 七年级上册（配人教版）</t>
  </si>
  <si>
    <t>70克胶版纸</t>
  </si>
  <si>
    <t>固原市、吴忠市，部分市目录尚未公布</t>
  </si>
  <si>
    <t>7</t>
  </si>
  <si>
    <t>地理填充图册 八年级上册（配人教版）</t>
  </si>
  <si>
    <t>8</t>
  </si>
  <si>
    <t>地理填充图册 必修第一册（配人教版）</t>
  </si>
  <si>
    <t>已入选自治区目录，部分市目录尚未公布</t>
  </si>
  <si>
    <t>9</t>
  </si>
  <si>
    <t>地理填充图册 必修第二册（配人教版）</t>
  </si>
  <si>
    <t>10</t>
  </si>
  <si>
    <t>地理填充图册 选择性必修1 自然地理基础（配人教版）</t>
  </si>
  <si>
    <t>11</t>
  </si>
  <si>
    <t>地理填充图册 选择性必修2 区域发展（配人教版）</t>
  </si>
  <si>
    <t>12</t>
  </si>
  <si>
    <t>地理填充图册 选择性必修3 资源、环境与国家安全（配人教版）</t>
  </si>
  <si>
    <t>13</t>
  </si>
  <si>
    <t>中国历史地图册 七年级上册</t>
  </si>
  <si>
    <t>石嘴山市、吴忠市，部分市目录尚未公布</t>
  </si>
  <si>
    <t>14</t>
  </si>
  <si>
    <t>中国历史地图册 八年级上册</t>
  </si>
  <si>
    <t>15</t>
  </si>
  <si>
    <t>世界历史地图册 九年级上册</t>
  </si>
  <si>
    <t>16</t>
  </si>
  <si>
    <t>历史地图册 必修 中外历史纲要（上）</t>
  </si>
  <si>
    <t>固原市、石嘴山市，部分市目录尚未公布</t>
  </si>
  <si>
    <t>17</t>
  </si>
  <si>
    <t>历史地图册 必修 中外历史纲要（下）</t>
  </si>
  <si>
    <t>18</t>
  </si>
  <si>
    <t>历史地图册选择性必修1国家制度与社会治理</t>
  </si>
  <si>
    <t>19</t>
  </si>
  <si>
    <t>历史地图册选择性必修2经济与社会生活</t>
  </si>
  <si>
    <t>20</t>
  </si>
  <si>
    <t>历史地图册选择性必修3文化交流与传播</t>
  </si>
  <si>
    <t>21</t>
  </si>
  <si>
    <t>中国历史填充图册 七年级上册</t>
  </si>
  <si>
    <t>吴忠市，部分市目录尚未公布</t>
  </si>
  <si>
    <t>22</t>
  </si>
  <si>
    <t>中国历史填充图册 八年级上册</t>
  </si>
  <si>
    <t>23</t>
  </si>
  <si>
    <t>世界历史填充图册 九年级上册</t>
  </si>
  <si>
    <t>24</t>
  </si>
  <si>
    <t>历史填充图册 必修 中外历史纲要（上）</t>
  </si>
  <si>
    <t>25</t>
  </si>
  <si>
    <t>历史填充图册 必修 中外历史纲要（下）</t>
  </si>
  <si>
    <t>26</t>
  </si>
  <si>
    <t>历史填充图册 选择性必修1国家制度与社会治理</t>
  </si>
  <si>
    <t>27</t>
  </si>
  <si>
    <t>历史填充图册 选择性必修2经济与社会生活</t>
  </si>
  <si>
    <t>28</t>
  </si>
  <si>
    <t>历史填充图册 选择性必修3文化交流与传播</t>
  </si>
  <si>
    <t>29</t>
  </si>
  <si>
    <t>高中假期作业 寒假作业 高一数学</t>
  </si>
  <si>
    <t>30</t>
  </si>
  <si>
    <t>高中假期作业 寒假作业 高二数学</t>
  </si>
  <si>
    <t>157克
铜版纸</t>
  </si>
  <si>
    <t>31</t>
  </si>
  <si>
    <t>高中假期作业 寒假作业 高三数学</t>
  </si>
  <si>
    <t>32</t>
  </si>
  <si>
    <t>高中假期作业 寒假作业 高一历史</t>
  </si>
  <si>
    <t>33</t>
  </si>
  <si>
    <t>高中假期作业 寒假作业 高二历史</t>
  </si>
  <si>
    <t>34</t>
  </si>
  <si>
    <t>高中假期作业 寒假作业 高三历史</t>
  </si>
  <si>
    <t xml:space="preserve">
申报单位（盖章）：中国地图出版社集团有限公司
联系人：邹治新    手机：18815280270
联系固定电话：010-83543881
传真：010-83543881
               2026 年 8 月 28 日</t>
  </si>
  <si>
    <t>备注： 1.本表由出版单位填写并盖章，报送自治区发展改革委、教育厅、市场监管厅、新闻出版局备查。
       2.零售价格计算结果精确到人民币分，四舍五入，保留两位小数。</t>
  </si>
</sst>
</file>

<file path=xl/styles.xml><?xml version="1.0" encoding="utf-8"?>
<styleSheet xmlns="http://schemas.openxmlformats.org/spreadsheetml/2006/main">
  <numFmts count="6">
    <numFmt numFmtId="176" formatCode="0.0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</numFmts>
  <fonts count="26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0" borderId="6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0"/>
  <sheetViews>
    <sheetView tabSelected="1" zoomScale="115" zoomScaleNormal="115" workbookViewId="0">
      <selection activeCell="T36" sqref="T36"/>
    </sheetView>
  </sheetViews>
  <sheetFormatPr defaultColWidth="9" defaultRowHeight="14.25"/>
  <cols>
    <col min="1" max="1" width="3.75" customWidth="1"/>
    <col min="2" max="2" width="25.2166666666667" customWidth="1"/>
    <col min="3" max="3" width="3.875" customWidth="1"/>
    <col min="4" max="4" width="9.375" style="4" customWidth="1"/>
    <col min="5" max="5" width="9.75" customWidth="1"/>
    <col min="6" max="6" width="3.125" customWidth="1"/>
    <col min="7" max="7" width="5.75" customWidth="1"/>
    <col min="8" max="8" width="6.125" customWidth="1"/>
    <col min="9" max="9" width="10.25" customWidth="1"/>
    <col min="10" max="10" width="3.75" customWidth="1"/>
    <col min="11" max="11" width="6.84166666666667" customWidth="1"/>
    <col min="12" max="12" width="5.5" customWidth="1"/>
    <col min="13" max="13" width="6" customWidth="1"/>
    <col min="14" max="14" width="4.125" customWidth="1"/>
    <col min="15" max="15" width="3.125" customWidth="1"/>
    <col min="16" max="16" width="4.45833333333333" customWidth="1"/>
    <col min="17" max="18" width="3.91666666666667" customWidth="1"/>
    <col min="19" max="19" width="5.20833333333333" customWidth="1"/>
    <col min="20" max="20" width="4.775" customWidth="1"/>
    <col min="21" max="21" width="10.1083333333333" style="4" customWidth="1"/>
    <col min="22" max="22" width="14.4583333333333" customWidth="1"/>
    <col min="24" max="24" width="9.25"/>
  </cols>
  <sheetData>
    <row r="1" spans="1:1">
      <c r="A1" t="s">
        <v>0</v>
      </c>
    </row>
    <row r="2" ht="40" customHeight="1" spans="1:2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25" customHeight="1" spans="1:2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6" t="s">
        <v>7</v>
      </c>
      <c r="J3" s="6"/>
      <c r="K3" s="6"/>
      <c r="L3" s="6"/>
      <c r="M3" s="6"/>
      <c r="N3" s="6" t="s">
        <v>8</v>
      </c>
      <c r="O3" s="6"/>
      <c r="P3" s="6"/>
      <c r="Q3" s="6"/>
      <c r="R3" s="6" t="s">
        <v>9</v>
      </c>
      <c r="S3" s="6" t="s">
        <v>10</v>
      </c>
      <c r="T3" s="6" t="s">
        <v>11</v>
      </c>
      <c r="U3" s="6" t="s">
        <v>12</v>
      </c>
      <c r="V3" s="23" t="s">
        <v>13</v>
      </c>
      <c r="W3" s="23" t="s">
        <v>14</v>
      </c>
    </row>
    <row r="4" s="1" customFormat="1" ht="59" customHeight="1" spans="1:23">
      <c r="A4" s="6"/>
      <c r="B4" s="6"/>
      <c r="C4" s="6"/>
      <c r="D4" s="6"/>
      <c r="E4" s="6" t="s">
        <v>15</v>
      </c>
      <c r="F4" s="6" t="s">
        <v>16</v>
      </c>
      <c r="G4" s="6" t="s">
        <v>17</v>
      </c>
      <c r="H4" s="6" t="s">
        <v>18</v>
      </c>
      <c r="I4" s="6" t="s">
        <v>15</v>
      </c>
      <c r="J4" s="6" t="s">
        <v>16</v>
      </c>
      <c r="K4" s="6" t="s">
        <v>19</v>
      </c>
      <c r="L4" s="6" t="s">
        <v>20</v>
      </c>
      <c r="M4" s="6" t="s">
        <v>21</v>
      </c>
      <c r="N4" s="6" t="s">
        <v>15</v>
      </c>
      <c r="O4" s="6" t="s">
        <v>16</v>
      </c>
      <c r="P4" s="6" t="s">
        <v>22</v>
      </c>
      <c r="Q4" s="6" t="s">
        <v>23</v>
      </c>
      <c r="R4" s="6"/>
      <c r="S4" s="6"/>
      <c r="T4" s="6"/>
      <c r="U4" s="6"/>
      <c r="V4" s="23"/>
      <c r="W4" s="23"/>
    </row>
    <row r="5" s="2" customFormat="1" ht="24" customHeight="1" spans="1:23">
      <c r="A5" s="7" t="s">
        <v>24</v>
      </c>
      <c r="B5" s="8" t="s">
        <v>25</v>
      </c>
      <c r="C5" s="9">
        <v>16</v>
      </c>
      <c r="D5" s="10" t="s">
        <v>26</v>
      </c>
      <c r="E5" s="10" t="s">
        <v>27</v>
      </c>
      <c r="F5" s="11">
        <v>8</v>
      </c>
      <c r="G5" s="12">
        <v>1.493</v>
      </c>
      <c r="H5" s="13">
        <v>3.75</v>
      </c>
      <c r="I5" s="12"/>
      <c r="J5" s="12"/>
      <c r="K5" s="12"/>
      <c r="L5" s="10" t="s">
        <v>28</v>
      </c>
      <c r="M5" s="12">
        <v>0.266</v>
      </c>
      <c r="N5" s="10">
        <v>0</v>
      </c>
      <c r="O5" s="10">
        <v>0</v>
      </c>
      <c r="P5" s="10">
        <v>0</v>
      </c>
      <c r="Q5" s="10">
        <v>0</v>
      </c>
      <c r="R5" s="10" t="s">
        <v>29</v>
      </c>
      <c r="S5" s="10">
        <f t="shared" ref="S5:S11" si="0">ROUND((G5*H5+K5+M5)*1.09,2)</f>
        <v>6.39</v>
      </c>
      <c r="T5" s="10">
        <v>0</v>
      </c>
      <c r="U5" s="24"/>
      <c r="V5" s="25" t="s">
        <v>30</v>
      </c>
      <c r="W5" s="25"/>
    </row>
    <row r="6" s="2" customFormat="1" ht="24" customHeight="1" spans="1:23">
      <c r="A6" s="7" t="s">
        <v>31</v>
      </c>
      <c r="B6" s="8" t="s">
        <v>32</v>
      </c>
      <c r="C6" s="9">
        <v>16</v>
      </c>
      <c r="D6" s="10" t="s">
        <v>26</v>
      </c>
      <c r="E6" s="10" t="s">
        <v>27</v>
      </c>
      <c r="F6" s="11">
        <v>8</v>
      </c>
      <c r="G6" s="12">
        <v>1.493</v>
      </c>
      <c r="H6" s="13">
        <v>3.75</v>
      </c>
      <c r="I6" s="12"/>
      <c r="J6" s="12"/>
      <c r="K6" s="12"/>
      <c r="L6" s="10" t="s">
        <v>28</v>
      </c>
      <c r="M6" s="12">
        <v>0.266</v>
      </c>
      <c r="N6" s="10">
        <v>0</v>
      </c>
      <c r="O6" s="10">
        <v>0</v>
      </c>
      <c r="P6" s="10">
        <v>0</v>
      </c>
      <c r="Q6" s="10">
        <v>0</v>
      </c>
      <c r="R6" s="10" t="s">
        <v>29</v>
      </c>
      <c r="S6" s="10">
        <f t="shared" si="0"/>
        <v>6.39</v>
      </c>
      <c r="T6" s="10">
        <v>0</v>
      </c>
      <c r="U6" s="24"/>
      <c r="V6" s="25" t="s">
        <v>30</v>
      </c>
      <c r="W6" s="25"/>
    </row>
    <row r="7" s="1" customFormat="1" ht="35" customHeight="1" spans="1:23">
      <c r="A7" s="14" t="s">
        <v>33</v>
      </c>
      <c r="B7" s="15" t="s">
        <v>34</v>
      </c>
      <c r="C7" s="6">
        <v>16</v>
      </c>
      <c r="D7" s="16" t="s">
        <v>35</v>
      </c>
      <c r="E7" s="16" t="s">
        <v>36</v>
      </c>
      <c r="F7" s="11">
        <v>8</v>
      </c>
      <c r="G7" s="17">
        <v>0.877</v>
      </c>
      <c r="H7" s="18">
        <v>7.25</v>
      </c>
      <c r="I7" s="16" t="s">
        <v>37</v>
      </c>
      <c r="J7" s="22">
        <v>8</v>
      </c>
      <c r="K7" s="16">
        <v>0.586</v>
      </c>
      <c r="L7" s="16" t="s">
        <v>28</v>
      </c>
      <c r="M7" s="6">
        <v>0.221</v>
      </c>
      <c r="N7" s="16">
        <v>0</v>
      </c>
      <c r="O7" s="16">
        <v>0</v>
      </c>
      <c r="P7" s="16">
        <v>0</v>
      </c>
      <c r="Q7" s="16">
        <v>0</v>
      </c>
      <c r="R7" s="16" t="s">
        <v>38</v>
      </c>
      <c r="S7" s="10">
        <f t="shared" si="0"/>
        <v>7.81</v>
      </c>
      <c r="T7" s="10">
        <v>0</v>
      </c>
      <c r="U7" s="26" t="s">
        <v>39</v>
      </c>
      <c r="V7" s="25" t="s">
        <v>30</v>
      </c>
      <c r="W7" s="23"/>
    </row>
    <row r="8" s="1" customFormat="1" ht="35" customHeight="1" spans="1:23">
      <c r="A8" s="14" t="s">
        <v>40</v>
      </c>
      <c r="B8" s="15" t="s">
        <v>41</v>
      </c>
      <c r="C8" s="6">
        <v>16</v>
      </c>
      <c r="D8" s="16" t="s">
        <v>35</v>
      </c>
      <c r="E8" s="16" t="s">
        <v>36</v>
      </c>
      <c r="F8" s="11">
        <v>8</v>
      </c>
      <c r="G8" s="17">
        <v>0.877</v>
      </c>
      <c r="H8" s="18">
        <v>7.25</v>
      </c>
      <c r="I8" s="16" t="s">
        <v>37</v>
      </c>
      <c r="J8" s="22">
        <v>8</v>
      </c>
      <c r="K8" s="16">
        <v>0.586</v>
      </c>
      <c r="L8" s="16" t="s">
        <v>28</v>
      </c>
      <c r="M8" s="6">
        <v>0.221</v>
      </c>
      <c r="N8" s="16">
        <v>0</v>
      </c>
      <c r="O8" s="16">
        <v>0</v>
      </c>
      <c r="P8" s="16">
        <v>0</v>
      </c>
      <c r="Q8" s="16">
        <v>0</v>
      </c>
      <c r="R8" s="16" t="s">
        <v>38</v>
      </c>
      <c r="S8" s="10">
        <f t="shared" si="0"/>
        <v>7.81</v>
      </c>
      <c r="T8" s="10">
        <v>0</v>
      </c>
      <c r="U8" s="26" t="s">
        <v>39</v>
      </c>
      <c r="V8" s="25" t="s">
        <v>30</v>
      </c>
      <c r="W8" s="23"/>
    </row>
    <row r="9" s="1" customFormat="1" ht="35" customHeight="1" spans="1:23">
      <c r="A9" s="14" t="s">
        <v>42</v>
      </c>
      <c r="B9" s="15" t="s">
        <v>43</v>
      </c>
      <c r="C9" s="6">
        <v>16</v>
      </c>
      <c r="D9" s="16" t="s">
        <v>35</v>
      </c>
      <c r="E9" s="16" t="s">
        <v>36</v>
      </c>
      <c r="F9" s="11">
        <v>8</v>
      </c>
      <c r="G9" s="17">
        <v>0.877</v>
      </c>
      <c r="H9" s="18">
        <v>6</v>
      </c>
      <c r="I9" s="16" t="s">
        <v>37</v>
      </c>
      <c r="J9" s="22">
        <v>8</v>
      </c>
      <c r="K9" s="16">
        <v>0.586</v>
      </c>
      <c r="L9" s="16" t="s">
        <v>28</v>
      </c>
      <c r="M9" s="6">
        <v>0.221</v>
      </c>
      <c r="N9" s="16">
        <v>0</v>
      </c>
      <c r="O9" s="16">
        <v>0</v>
      </c>
      <c r="P9" s="16">
        <v>0</v>
      </c>
      <c r="Q9" s="16">
        <v>0</v>
      </c>
      <c r="R9" s="16" t="s">
        <v>38</v>
      </c>
      <c r="S9" s="10">
        <f t="shared" si="0"/>
        <v>6.62</v>
      </c>
      <c r="T9" s="10">
        <v>0</v>
      </c>
      <c r="U9" s="26" t="s">
        <v>39</v>
      </c>
      <c r="V9" s="25" t="s">
        <v>30</v>
      </c>
      <c r="W9" s="23"/>
    </row>
    <row r="10" s="1" customFormat="1" ht="24" customHeight="1" spans="1:23">
      <c r="A10" s="14" t="s">
        <v>44</v>
      </c>
      <c r="B10" s="8" t="s">
        <v>45</v>
      </c>
      <c r="C10" s="9">
        <v>16</v>
      </c>
      <c r="D10" s="10" t="s">
        <v>26</v>
      </c>
      <c r="E10" s="16" t="s">
        <v>46</v>
      </c>
      <c r="F10" s="11">
        <v>4</v>
      </c>
      <c r="G10" s="17">
        <v>1.302</v>
      </c>
      <c r="H10" s="18">
        <v>6</v>
      </c>
      <c r="I10" s="16" t="s">
        <v>37</v>
      </c>
      <c r="J10" s="22">
        <v>8</v>
      </c>
      <c r="K10" s="16">
        <f>0.788+0.076</f>
        <v>0.864</v>
      </c>
      <c r="L10" s="16" t="s">
        <v>28</v>
      </c>
      <c r="M10" s="6">
        <v>0.252</v>
      </c>
      <c r="N10" s="16">
        <v>0</v>
      </c>
      <c r="O10" s="16">
        <v>0</v>
      </c>
      <c r="P10" s="16">
        <v>0</v>
      </c>
      <c r="Q10" s="16">
        <v>0</v>
      </c>
      <c r="R10" s="10" t="s">
        <v>29</v>
      </c>
      <c r="S10" s="10">
        <f t="shared" si="0"/>
        <v>9.73</v>
      </c>
      <c r="T10" s="16">
        <v>0</v>
      </c>
      <c r="U10" s="26" t="s">
        <v>47</v>
      </c>
      <c r="V10" s="25" t="s">
        <v>30</v>
      </c>
      <c r="W10" s="23"/>
    </row>
    <row r="11" s="1" customFormat="1" ht="24" customHeight="1" spans="1:23">
      <c r="A11" s="14" t="s">
        <v>48</v>
      </c>
      <c r="B11" s="8" t="s">
        <v>49</v>
      </c>
      <c r="C11" s="9">
        <v>16</v>
      </c>
      <c r="D11" s="10" t="s">
        <v>26</v>
      </c>
      <c r="E11" s="16" t="s">
        <v>46</v>
      </c>
      <c r="F11" s="11">
        <v>4</v>
      </c>
      <c r="G11" s="17">
        <v>1.302</v>
      </c>
      <c r="H11" s="18">
        <v>6</v>
      </c>
      <c r="I11" s="16" t="s">
        <v>37</v>
      </c>
      <c r="J11" s="22">
        <v>8</v>
      </c>
      <c r="K11" s="16">
        <f>0.788+0.076</f>
        <v>0.864</v>
      </c>
      <c r="L11" s="16" t="s">
        <v>28</v>
      </c>
      <c r="M11" s="6">
        <v>0.252</v>
      </c>
      <c r="N11" s="16">
        <v>0</v>
      </c>
      <c r="O11" s="16">
        <v>0</v>
      </c>
      <c r="P11" s="16">
        <v>0</v>
      </c>
      <c r="Q11" s="16">
        <v>0</v>
      </c>
      <c r="R11" s="10" t="s">
        <v>29</v>
      </c>
      <c r="S11" s="10">
        <f t="shared" si="0"/>
        <v>9.73</v>
      </c>
      <c r="T11" s="16">
        <v>0</v>
      </c>
      <c r="U11" s="27"/>
      <c r="V11" s="25" t="s">
        <v>30</v>
      </c>
      <c r="W11" s="23"/>
    </row>
    <row r="12" s="1" customFormat="1" ht="24" customHeight="1" spans="1:23">
      <c r="A12" s="14" t="s">
        <v>50</v>
      </c>
      <c r="B12" s="15" t="s">
        <v>51</v>
      </c>
      <c r="C12" s="9">
        <v>16</v>
      </c>
      <c r="D12" s="10" t="s">
        <v>26</v>
      </c>
      <c r="E12" s="16" t="s">
        <v>46</v>
      </c>
      <c r="F12" s="11">
        <v>4</v>
      </c>
      <c r="G12" s="17">
        <v>1.302</v>
      </c>
      <c r="H12" s="18">
        <v>6</v>
      </c>
      <c r="I12" s="16" t="s">
        <v>37</v>
      </c>
      <c r="J12" s="22">
        <v>8</v>
      </c>
      <c r="K12" s="16">
        <f t="shared" ref="K12:K21" si="1">0.788+0.076</f>
        <v>0.864</v>
      </c>
      <c r="L12" s="16" t="s">
        <v>28</v>
      </c>
      <c r="M12" s="6">
        <v>0.252</v>
      </c>
      <c r="N12" s="16">
        <v>0</v>
      </c>
      <c r="O12" s="16">
        <v>0</v>
      </c>
      <c r="P12" s="16">
        <v>0</v>
      </c>
      <c r="Q12" s="16">
        <v>0</v>
      </c>
      <c r="R12" s="10" t="s">
        <v>29</v>
      </c>
      <c r="S12" s="10">
        <f t="shared" ref="S12:S32" si="2">ROUND((G12*H12+K12+M12)*1.09,2)</f>
        <v>9.73</v>
      </c>
      <c r="T12" s="16">
        <v>0</v>
      </c>
      <c r="U12" s="26" t="s">
        <v>52</v>
      </c>
      <c r="V12" s="25" t="s">
        <v>30</v>
      </c>
      <c r="W12" s="23"/>
    </row>
    <row r="13" s="1" customFormat="1" ht="24" customHeight="1" spans="1:23">
      <c r="A13" s="14" t="s">
        <v>53</v>
      </c>
      <c r="B13" s="15" t="s">
        <v>54</v>
      </c>
      <c r="C13" s="9">
        <v>16</v>
      </c>
      <c r="D13" s="10" t="s">
        <v>26</v>
      </c>
      <c r="E13" s="16" t="s">
        <v>46</v>
      </c>
      <c r="F13" s="11">
        <v>4</v>
      </c>
      <c r="G13" s="17">
        <v>1.302</v>
      </c>
      <c r="H13" s="18">
        <v>6</v>
      </c>
      <c r="I13" s="16" t="s">
        <v>37</v>
      </c>
      <c r="J13" s="22">
        <v>8</v>
      </c>
      <c r="K13" s="16">
        <f t="shared" si="1"/>
        <v>0.864</v>
      </c>
      <c r="L13" s="16" t="s">
        <v>28</v>
      </c>
      <c r="M13" s="6">
        <v>0.252</v>
      </c>
      <c r="N13" s="16">
        <v>0</v>
      </c>
      <c r="O13" s="16">
        <v>0</v>
      </c>
      <c r="P13" s="16">
        <v>0</v>
      </c>
      <c r="Q13" s="16">
        <v>0</v>
      </c>
      <c r="R13" s="10" t="s">
        <v>29</v>
      </c>
      <c r="S13" s="10">
        <f t="shared" si="2"/>
        <v>9.73</v>
      </c>
      <c r="T13" s="16">
        <v>0</v>
      </c>
      <c r="U13" s="27"/>
      <c r="V13" s="25" t="s">
        <v>30</v>
      </c>
      <c r="W13" s="23"/>
    </row>
    <row r="14" s="1" customFormat="1" ht="24" customHeight="1" spans="1:23">
      <c r="A14" s="14" t="s">
        <v>55</v>
      </c>
      <c r="B14" s="15" t="s">
        <v>56</v>
      </c>
      <c r="C14" s="9">
        <v>16</v>
      </c>
      <c r="D14" s="10" t="s">
        <v>26</v>
      </c>
      <c r="E14" s="16" t="s">
        <v>46</v>
      </c>
      <c r="F14" s="11">
        <v>4</v>
      </c>
      <c r="G14" s="17">
        <v>1.302</v>
      </c>
      <c r="H14" s="18">
        <v>6</v>
      </c>
      <c r="I14" s="16" t="s">
        <v>37</v>
      </c>
      <c r="J14" s="22">
        <v>8</v>
      </c>
      <c r="K14" s="16">
        <f t="shared" si="1"/>
        <v>0.864</v>
      </c>
      <c r="L14" s="16" t="s">
        <v>28</v>
      </c>
      <c r="M14" s="6">
        <v>0.252</v>
      </c>
      <c r="N14" s="16">
        <v>0</v>
      </c>
      <c r="O14" s="16">
        <v>0</v>
      </c>
      <c r="P14" s="16">
        <v>0</v>
      </c>
      <c r="Q14" s="16">
        <v>0</v>
      </c>
      <c r="R14" s="10" t="s">
        <v>29</v>
      </c>
      <c r="S14" s="10">
        <f t="shared" si="2"/>
        <v>9.73</v>
      </c>
      <c r="T14" s="16">
        <v>0</v>
      </c>
      <c r="U14" s="27"/>
      <c r="V14" s="25" t="s">
        <v>30</v>
      </c>
      <c r="W14" s="23"/>
    </row>
    <row r="15" s="1" customFormat="1" ht="24" customHeight="1" spans="1:23">
      <c r="A15" s="14" t="s">
        <v>57</v>
      </c>
      <c r="B15" s="15" t="s">
        <v>58</v>
      </c>
      <c r="C15" s="9">
        <v>16</v>
      </c>
      <c r="D15" s="10" t="s">
        <v>26</v>
      </c>
      <c r="E15" s="16" t="s">
        <v>46</v>
      </c>
      <c r="F15" s="11">
        <v>4</v>
      </c>
      <c r="G15" s="17">
        <v>1.302</v>
      </c>
      <c r="H15" s="18">
        <v>6</v>
      </c>
      <c r="I15" s="16" t="s">
        <v>37</v>
      </c>
      <c r="J15" s="22">
        <v>8</v>
      </c>
      <c r="K15" s="16">
        <f t="shared" si="1"/>
        <v>0.864</v>
      </c>
      <c r="L15" s="16" t="s">
        <v>28</v>
      </c>
      <c r="M15" s="6">
        <v>0.252</v>
      </c>
      <c r="N15" s="16">
        <v>0</v>
      </c>
      <c r="O15" s="16">
        <v>0</v>
      </c>
      <c r="P15" s="16">
        <v>0</v>
      </c>
      <c r="Q15" s="16">
        <v>0</v>
      </c>
      <c r="R15" s="10" t="s">
        <v>29</v>
      </c>
      <c r="S15" s="10">
        <f t="shared" si="2"/>
        <v>9.73</v>
      </c>
      <c r="T15" s="16">
        <v>0</v>
      </c>
      <c r="U15" s="27"/>
      <c r="V15" s="25" t="s">
        <v>30</v>
      </c>
      <c r="W15" s="23"/>
    </row>
    <row r="16" s="1" customFormat="1" ht="24" customHeight="1" spans="1:23">
      <c r="A16" s="14" t="s">
        <v>59</v>
      </c>
      <c r="B16" s="15" t="s">
        <v>60</v>
      </c>
      <c r="C16" s="9">
        <v>16</v>
      </c>
      <c r="D16" s="10" t="s">
        <v>26</v>
      </c>
      <c r="E16" s="16" t="s">
        <v>46</v>
      </c>
      <c r="F16" s="11">
        <v>4</v>
      </c>
      <c r="G16" s="17">
        <v>1.302</v>
      </c>
      <c r="H16" s="18">
        <v>6</v>
      </c>
      <c r="I16" s="16" t="s">
        <v>37</v>
      </c>
      <c r="J16" s="22">
        <v>8</v>
      </c>
      <c r="K16" s="16">
        <f t="shared" si="1"/>
        <v>0.864</v>
      </c>
      <c r="L16" s="16" t="s">
        <v>28</v>
      </c>
      <c r="M16" s="6">
        <v>0.252</v>
      </c>
      <c r="N16" s="16">
        <v>0</v>
      </c>
      <c r="O16" s="16">
        <v>0</v>
      </c>
      <c r="P16" s="16">
        <v>0</v>
      </c>
      <c r="Q16" s="16">
        <v>0</v>
      </c>
      <c r="R16" s="10" t="s">
        <v>29</v>
      </c>
      <c r="S16" s="10">
        <f t="shared" si="2"/>
        <v>9.73</v>
      </c>
      <c r="T16" s="16">
        <v>0</v>
      </c>
      <c r="U16" s="27"/>
      <c r="V16" s="25" t="s">
        <v>30</v>
      </c>
      <c r="W16" s="23"/>
    </row>
    <row r="17" s="1" customFormat="1" ht="24" customHeight="1" spans="1:23">
      <c r="A17" s="14" t="s">
        <v>61</v>
      </c>
      <c r="B17" s="15" t="s">
        <v>62</v>
      </c>
      <c r="C17" s="9">
        <v>16</v>
      </c>
      <c r="D17" s="10" t="s">
        <v>26</v>
      </c>
      <c r="E17" s="16" t="s">
        <v>46</v>
      </c>
      <c r="F17" s="11">
        <v>4</v>
      </c>
      <c r="G17" s="17">
        <v>1.302</v>
      </c>
      <c r="H17" s="18">
        <v>6</v>
      </c>
      <c r="I17" s="16" t="s">
        <v>37</v>
      </c>
      <c r="J17" s="22">
        <v>8</v>
      </c>
      <c r="K17" s="16">
        <f t="shared" si="1"/>
        <v>0.864</v>
      </c>
      <c r="L17" s="16" t="s">
        <v>28</v>
      </c>
      <c r="M17" s="6">
        <v>0.252</v>
      </c>
      <c r="N17" s="16">
        <v>0</v>
      </c>
      <c r="O17" s="16">
        <v>0</v>
      </c>
      <c r="P17" s="16">
        <v>0</v>
      </c>
      <c r="Q17" s="16">
        <v>0</v>
      </c>
      <c r="R17" s="10" t="s">
        <v>29</v>
      </c>
      <c r="S17" s="10">
        <f t="shared" si="2"/>
        <v>9.73</v>
      </c>
      <c r="T17" s="16">
        <v>0</v>
      </c>
      <c r="U17" s="26" t="s">
        <v>63</v>
      </c>
      <c r="V17" s="25" t="s">
        <v>30</v>
      </c>
      <c r="W17" s="23"/>
    </row>
    <row r="18" s="1" customFormat="1" ht="24" customHeight="1" spans="1:23">
      <c r="A18" s="14" t="s">
        <v>64</v>
      </c>
      <c r="B18" s="15" t="s">
        <v>65</v>
      </c>
      <c r="C18" s="9">
        <v>16</v>
      </c>
      <c r="D18" s="10" t="s">
        <v>26</v>
      </c>
      <c r="E18" s="16" t="s">
        <v>46</v>
      </c>
      <c r="F18" s="11">
        <v>4</v>
      </c>
      <c r="G18" s="17">
        <v>1.302</v>
      </c>
      <c r="H18" s="18">
        <v>6</v>
      </c>
      <c r="I18" s="16" t="s">
        <v>37</v>
      </c>
      <c r="J18" s="22">
        <v>8</v>
      </c>
      <c r="K18" s="16">
        <f t="shared" si="1"/>
        <v>0.864</v>
      </c>
      <c r="L18" s="16" t="s">
        <v>28</v>
      </c>
      <c r="M18" s="6">
        <v>0.252</v>
      </c>
      <c r="N18" s="16">
        <v>0</v>
      </c>
      <c r="O18" s="16">
        <v>0</v>
      </c>
      <c r="P18" s="16">
        <v>0</v>
      </c>
      <c r="Q18" s="16">
        <v>0</v>
      </c>
      <c r="R18" s="10" t="s">
        <v>29</v>
      </c>
      <c r="S18" s="10">
        <f t="shared" si="2"/>
        <v>9.73</v>
      </c>
      <c r="T18" s="16">
        <v>0</v>
      </c>
      <c r="U18" s="27"/>
      <c r="V18" s="25" t="s">
        <v>30</v>
      </c>
      <c r="W18" s="23"/>
    </row>
    <row r="19" s="1" customFormat="1" ht="24" customHeight="1" spans="1:23">
      <c r="A19" s="14" t="s">
        <v>66</v>
      </c>
      <c r="B19" s="15" t="s">
        <v>67</v>
      </c>
      <c r="C19" s="9">
        <v>16</v>
      </c>
      <c r="D19" s="10" t="s">
        <v>26</v>
      </c>
      <c r="E19" s="16" t="s">
        <v>46</v>
      </c>
      <c r="F19" s="11">
        <v>4</v>
      </c>
      <c r="G19" s="17">
        <v>1.302</v>
      </c>
      <c r="H19" s="18">
        <v>6</v>
      </c>
      <c r="I19" s="16" t="s">
        <v>37</v>
      </c>
      <c r="J19" s="22">
        <v>8</v>
      </c>
      <c r="K19" s="16">
        <f t="shared" si="1"/>
        <v>0.864</v>
      </c>
      <c r="L19" s="16" t="s">
        <v>28</v>
      </c>
      <c r="M19" s="6">
        <v>0.252</v>
      </c>
      <c r="N19" s="16">
        <v>0</v>
      </c>
      <c r="O19" s="16">
        <v>0</v>
      </c>
      <c r="P19" s="16">
        <v>0</v>
      </c>
      <c r="Q19" s="16">
        <v>0</v>
      </c>
      <c r="R19" s="10" t="s">
        <v>29</v>
      </c>
      <c r="S19" s="10">
        <f t="shared" si="2"/>
        <v>9.73</v>
      </c>
      <c r="T19" s="16">
        <v>0</v>
      </c>
      <c r="U19" s="27"/>
      <c r="V19" s="25" t="s">
        <v>30</v>
      </c>
      <c r="W19" s="23"/>
    </row>
    <row r="20" s="1" customFormat="1" ht="24" customHeight="1" spans="1:23">
      <c r="A20" s="14" t="s">
        <v>68</v>
      </c>
      <c r="B20" s="19" t="s">
        <v>69</v>
      </c>
      <c r="C20" s="9">
        <v>16</v>
      </c>
      <c r="D20" s="10" t="s">
        <v>26</v>
      </c>
      <c r="E20" s="16" t="s">
        <v>46</v>
      </c>
      <c r="F20" s="11">
        <v>4</v>
      </c>
      <c r="G20" s="17">
        <v>1.302</v>
      </c>
      <c r="H20" s="18">
        <v>6</v>
      </c>
      <c r="I20" s="16" t="s">
        <v>37</v>
      </c>
      <c r="J20" s="22">
        <v>8</v>
      </c>
      <c r="K20" s="16">
        <f t="shared" si="1"/>
        <v>0.864</v>
      </c>
      <c r="L20" s="16" t="s">
        <v>28</v>
      </c>
      <c r="M20" s="6">
        <v>0.252</v>
      </c>
      <c r="N20" s="16">
        <v>0</v>
      </c>
      <c r="O20" s="16">
        <v>0</v>
      </c>
      <c r="P20" s="16">
        <v>0</v>
      </c>
      <c r="Q20" s="16">
        <v>0</v>
      </c>
      <c r="R20" s="10" t="s">
        <v>29</v>
      </c>
      <c r="S20" s="10">
        <f t="shared" si="2"/>
        <v>9.73</v>
      </c>
      <c r="T20" s="16">
        <v>0</v>
      </c>
      <c r="U20" s="26" t="s">
        <v>70</v>
      </c>
      <c r="V20" s="25" t="s">
        <v>30</v>
      </c>
      <c r="W20" s="23"/>
    </row>
    <row r="21" s="1" customFormat="1" ht="24" customHeight="1" spans="1:23">
      <c r="A21" s="14" t="s">
        <v>71</v>
      </c>
      <c r="B21" s="19" t="s">
        <v>72</v>
      </c>
      <c r="C21" s="9">
        <v>16</v>
      </c>
      <c r="D21" s="10" t="s">
        <v>26</v>
      </c>
      <c r="E21" s="16" t="s">
        <v>46</v>
      </c>
      <c r="F21" s="11">
        <v>4</v>
      </c>
      <c r="G21" s="17">
        <v>1.302</v>
      </c>
      <c r="H21" s="18">
        <v>6</v>
      </c>
      <c r="I21" s="16" t="s">
        <v>37</v>
      </c>
      <c r="J21" s="22">
        <v>8</v>
      </c>
      <c r="K21" s="16">
        <f t="shared" si="1"/>
        <v>0.864</v>
      </c>
      <c r="L21" s="16" t="s">
        <v>28</v>
      </c>
      <c r="M21" s="6">
        <v>0.252</v>
      </c>
      <c r="N21" s="16">
        <v>0</v>
      </c>
      <c r="O21" s="16">
        <v>0</v>
      </c>
      <c r="P21" s="16">
        <v>0</v>
      </c>
      <c r="Q21" s="16">
        <v>0</v>
      </c>
      <c r="R21" s="10" t="s">
        <v>29</v>
      </c>
      <c r="S21" s="10">
        <f t="shared" si="2"/>
        <v>9.73</v>
      </c>
      <c r="T21" s="16">
        <v>0</v>
      </c>
      <c r="U21" s="27"/>
      <c r="V21" s="25" t="s">
        <v>30</v>
      </c>
      <c r="W21" s="23"/>
    </row>
    <row r="22" s="1" customFormat="1" ht="24" customHeight="1" spans="1:23">
      <c r="A22" s="14" t="s">
        <v>73</v>
      </c>
      <c r="B22" s="19" t="s">
        <v>74</v>
      </c>
      <c r="C22" s="9">
        <v>16</v>
      </c>
      <c r="D22" s="10" t="s">
        <v>26</v>
      </c>
      <c r="E22" s="16" t="s">
        <v>46</v>
      </c>
      <c r="F22" s="11">
        <v>4</v>
      </c>
      <c r="G22" s="17">
        <v>1.302</v>
      </c>
      <c r="H22" s="18">
        <v>6</v>
      </c>
      <c r="I22" s="16" t="s">
        <v>37</v>
      </c>
      <c r="J22" s="22">
        <v>8</v>
      </c>
      <c r="K22" s="16">
        <f t="shared" ref="K22:K32" si="3">0.788+0.076</f>
        <v>0.864</v>
      </c>
      <c r="L22" s="16" t="s">
        <v>28</v>
      </c>
      <c r="M22" s="6">
        <v>0.252</v>
      </c>
      <c r="N22" s="16">
        <v>0</v>
      </c>
      <c r="O22" s="16">
        <v>0</v>
      </c>
      <c r="P22" s="16">
        <v>0</v>
      </c>
      <c r="Q22" s="16">
        <v>0</v>
      </c>
      <c r="R22" s="10" t="s">
        <v>29</v>
      </c>
      <c r="S22" s="10">
        <f t="shared" si="2"/>
        <v>9.73</v>
      </c>
      <c r="T22" s="16">
        <v>0</v>
      </c>
      <c r="U22" s="27"/>
      <c r="V22" s="25" t="s">
        <v>30</v>
      </c>
      <c r="W22" s="23"/>
    </row>
    <row r="23" s="1" customFormat="1" ht="24" customHeight="1" spans="1:23">
      <c r="A23" s="14" t="s">
        <v>75</v>
      </c>
      <c r="B23" s="19" t="s">
        <v>76</v>
      </c>
      <c r="C23" s="9">
        <v>16</v>
      </c>
      <c r="D23" s="10" t="s">
        <v>26</v>
      </c>
      <c r="E23" s="16" t="s">
        <v>46</v>
      </c>
      <c r="F23" s="11">
        <v>4</v>
      </c>
      <c r="G23" s="17">
        <v>1.302</v>
      </c>
      <c r="H23" s="18">
        <v>6</v>
      </c>
      <c r="I23" s="16" t="s">
        <v>37</v>
      </c>
      <c r="J23" s="22">
        <v>8</v>
      </c>
      <c r="K23" s="16">
        <f t="shared" si="3"/>
        <v>0.864</v>
      </c>
      <c r="L23" s="16" t="s">
        <v>28</v>
      </c>
      <c r="M23" s="6">
        <v>0.252</v>
      </c>
      <c r="N23" s="16">
        <v>0</v>
      </c>
      <c r="O23" s="16">
        <v>0</v>
      </c>
      <c r="P23" s="16">
        <v>0</v>
      </c>
      <c r="Q23" s="16">
        <v>0</v>
      </c>
      <c r="R23" s="10" t="s">
        <v>29</v>
      </c>
      <c r="S23" s="10">
        <f t="shared" si="2"/>
        <v>9.73</v>
      </c>
      <c r="T23" s="16">
        <v>0</v>
      </c>
      <c r="U23" s="27"/>
      <c r="V23" s="25" t="s">
        <v>30</v>
      </c>
      <c r="W23" s="23"/>
    </row>
    <row r="24" s="1" customFormat="1" ht="24" customHeight="1" spans="1:23">
      <c r="A24" s="14" t="s">
        <v>77</v>
      </c>
      <c r="B24" s="19" t="s">
        <v>78</v>
      </c>
      <c r="C24" s="9">
        <v>16</v>
      </c>
      <c r="D24" s="10" t="s">
        <v>26</v>
      </c>
      <c r="E24" s="16" t="s">
        <v>46</v>
      </c>
      <c r="F24" s="11">
        <v>4</v>
      </c>
      <c r="G24" s="17">
        <v>1.302</v>
      </c>
      <c r="H24" s="18">
        <v>6</v>
      </c>
      <c r="I24" s="16" t="s">
        <v>37</v>
      </c>
      <c r="J24" s="22">
        <v>8</v>
      </c>
      <c r="K24" s="16">
        <f t="shared" si="3"/>
        <v>0.864</v>
      </c>
      <c r="L24" s="16" t="s">
        <v>28</v>
      </c>
      <c r="M24" s="6">
        <v>0.252</v>
      </c>
      <c r="N24" s="16">
        <v>0</v>
      </c>
      <c r="O24" s="16">
        <v>0</v>
      </c>
      <c r="P24" s="16">
        <v>0</v>
      </c>
      <c r="Q24" s="16">
        <v>0</v>
      </c>
      <c r="R24" s="10" t="s">
        <v>29</v>
      </c>
      <c r="S24" s="10">
        <f t="shared" si="2"/>
        <v>9.73</v>
      </c>
      <c r="T24" s="16">
        <v>0</v>
      </c>
      <c r="U24" s="27"/>
      <c r="V24" s="25" t="s">
        <v>30</v>
      </c>
      <c r="W24" s="23"/>
    </row>
    <row r="25" s="1" customFormat="1" ht="24" customHeight="1" spans="1:23">
      <c r="A25" s="14" t="s">
        <v>79</v>
      </c>
      <c r="B25" s="15" t="s">
        <v>80</v>
      </c>
      <c r="C25" s="9">
        <v>16</v>
      </c>
      <c r="D25" s="10" t="s">
        <v>26</v>
      </c>
      <c r="E25" s="16" t="s">
        <v>46</v>
      </c>
      <c r="F25" s="11">
        <v>4</v>
      </c>
      <c r="G25" s="17">
        <v>1.302</v>
      </c>
      <c r="H25" s="18">
        <v>5.5</v>
      </c>
      <c r="I25" s="16" t="s">
        <v>37</v>
      </c>
      <c r="J25" s="22">
        <v>8</v>
      </c>
      <c r="K25" s="16">
        <f t="shared" si="3"/>
        <v>0.864</v>
      </c>
      <c r="L25" s="16" t="s">
        <v>28</v>
      </c>
      <c r="M25" s="6">
        <v>0.252</v>
      </c>
      <c r="N25" s="16">
        <v>0</v>
      </c>
      <c r="O25" s="16">
        <v>0</v>
      </c>
      <c r="P25" s="16">
        <v>0</v>
      </c>
      <c r="Q25" s="16">
        <v>0</v>
      </c>
      <c r="R25" s="10" t="s">
        <v>29</v>
      </c>
      <c r="S25" s="10">
        <f t="shared" si="2"/>
        <v>9.02</v>
      </c>
      <c r="T25" s="16">
        <v>0</v>
      </c>
      <c r="U25" s="26" t="s">
        <v>81</v>
      </c>
      <c r="V25" s="25" t="s">
        <v>30</v>
      </c>
      <c r="W25" s="23"/>
    </row>
    <row r="26" s="1" customFormat="1" ht="24" customHeight="1" spans="1:23">
      <c r="A26" s="14" t="s">
        <v>82</v>
      </c>
      <c r="B26" s="15" t="s">
        <v>83</v>
      </c>
      <c r="C26" s="9">
        <v>16</v>
      </c>
      <c r="D26" s="10" t="s">
        <v>26</v>
      </c>
      <c r="E26" s="16" t="s">
        <v>46</v>
      </c>
      <c r="F26" s="11">
        <v>4</v>
      </c>
      <c r="G26" s="17">
        <v>1.302</v>
      </c>
      <c r="H26" s="18">
        <v>5.5</v>
      </c>
      <c r="I26" s="16" t="s">
        <v>37</v>
      </c>
      <c r="J26" s="22">
        <v>8</v>
      </c>
      <c r="K26" s="16">
        <f t="shared" si="3"/>
        <v>0.864</v>
      </c>
      <c r="L26" s="16" t="s">
        <v>28</v>
      </c>
      <c r="M26" s="6">
        <v>0.252</v>
      </c>
      <c r="N26" s="16">
        <v>0</v>
      </c>
      <c r="O26" s="16">
        <v>0</v>
      </c>
      <c r="P26" s="16">
        <v>0</v>
      </c>
      <c r="Q26" s="16">
        <v>0</v>
      </c>
      <c r="R26" s="10" t="s">
        <v>29</v>
      </c>
      <c r="S26" s="10">
        <f t="shared" si="2"/>
        <v>9.02</v>
      </c>
      <c r="T26" s="16">
        <v>0</v>
      </c>
      <c r="U26" s="27"/>
      <c r="V26" s="25" t="s">
        <v>30</v>
      </c>
      <c r="W26" s="23"/>
    </row>
    <row r="27" s="1" customFormat="1" ht="24" customHeight="1" spans="1:23">
      <c r="A27" s="14" t="s">
        <v>84</v>
      </c>
      <c r="B27" s="15" t="s">
        <v>85</v>
      </c>
      <c r="C27" s="9">
        <v>16</v>
      </c>
      <c r="D27" s="10" t="s">
        <v>26</v>
      </c>
      <c r="E27" s="16" t="s">
        <v>46</v>
      </c>
      <c r="F27" s="11">
        <v>4</v>
      </c>
      <c r="G27" s="17">
        <v>1.302</v>
      </c>
      <c r="H27" s="18">
        <v>5.5</v>
      </c>
      <c r="I27" s="16" t="s">
        <v>37</v>
      </c>
      <c r="J27" s="22">
        <v>8</v>
      </c>
      <c r="K27" s="16">
        <f t="shared" si="3"/>
        <v>0.864</v>
      </c>
      <c r="L27" s="16" t="s">
        <v>28</v>
      </c>
      <c r="M27" s="6">
        <v>0.252</v>
      </c>
      <c r="N27" s="16">
        <v>0</v>
      </c>
      <c r="O27" s="16">
        <v>0</v>
      </c>
      <c r="P27" s="16">
        <v>0</v>
      </c>
      <c r="Q27" s="16">
        <v>0</v>
      </c>
      <c r="R27" s="10" t="s">
        <v>29</v>
      </c>
      <c r="S27" s="10">
        <f t="shared" si="2"/>
        <v>9.02</v>
      </c>
      <c r="T27" s="16">
        <v>0</v>
      </c>
      <c r="U27" s="27"/>
      <c r="V27" s="25" t="s">
        <v>30</v>
      </c>
      <c r="W27" s="23"/>
    </row>
    <row r="28" s="1" customFormat="1" ht="24" customHeight="1" spans="1:23">
      <c r="A28" s="14" t="s">
        <v>86</v>
      </c>
      <c r="B28" s="19" t="s">
        <v>87</v>
      </c>
      <c r="C28" s="9">
        <v>16</v>
      </c>
      <c r="D28" s="10" t="s">
        <v>26</v>
      </c>
      <c r="E28" s="16" t="s">
        <v>46</v>
      </c>
      <c r="F28" s="11">
        <v>4</v>
      </c>
      <c r="G28" s="17">
        <v>1.302</v>
      </c>
      <c r="H28" s="18">
        <v>6</v>
      </c>
      <c r="I28" s="16" t="s">
        <v>37</v>
      </c>
      <c r="J28" s="22">
        <v>8</v>
      </c>
      <c r="K28" s="16">
        <f t="shared" si="3"/>
        <v>0.864</v>
      </c>
      <c r="L28" s="16" t="s">
        <v>28</v>
      </c>
      <c r="M28" s="6">
        <v>0.252</v>
      </c>
      <c r="N28" s="16">
        <v>0</v>
      </c>
      <c r="O28" s="16">
        <v>0</v>
      </c>
      <c r="P28" s="16">
        <v>0</v>
      </c>
      <c r="Q28" s="16">
        <v>0</v>
      </c>
      <c r="R28" s="10" t="s">
        <v>29</v>
      </c>
      <c r="S28" s="10">
        <f t="shared" si="2"/>
        <v>9.73</v>
      </c>
      <c r="T28" s="16">
        <v>0</v>
      </c>
      <c r="U28" s="26" t="s">
        <v>52</v>
      </c>
      <c r="V28" s="25" t="s">
        <v>30</v>
      </c>
      <c r="W28" s="23"/>
    </row>
    <row r="29" s="1" customFormat="1" ht="24" customHeight="1" spans="1:23">
      <c r="A29" s="14" t="s">
        <v>88</v>
      </c>
      <c r="B29" s="19" t="s">
        <v>89</v>
      </c>
      <c r="C29" s="9">
        <v>16</v>
      </c>
      <c r="D29" s="10" t="s">
        <v>26</v>
      </c>
      <c r="E29" s="16" t="s">
        <v>46</v>
      </c>
      <c r="F29" s="11">
        <v>4</v>
      </c>
      <c r="G29" s="17">
        <v>1.302</v>
      </c>
      <c r="H29" s="18">
        <v>6</v>
      </c>
      <c r="I29" s="16" t="s">
        <v>37</v>
      </c>
      <c r="J29" s="22">
        <v>8</v>
      </c>
      <c r="K29" s="16">
        <f t="shared" si="3"/>
        <v>0.864</v>
      </c>
      <c r="L29" s="16" t="s">
        <v>28</v>
      </c>
      <c r="M29" s="6">
        <v>0.252</v>
      </c>
      <c r="N29" s="16">
        <v>0</v>
      </c>
      <c r="O29" s="16">
        <v>0</v>
      </c>
      <c r="P29" s="16">
        <v>0</v>
      </c>
      <c r="Q29" s="16">
        <v>0</v>
      </c>
      <c r="R29" s="10" t="s">
        <v>29</v>
      </c>
      <c r="S29" s="10">
        <f t="shared" si="2"/>
        <v>9.73</v>
      </c>
      <c r="T29" s="16">
        <v>0</v>
      </c>
      <c r="U29" s="27"/>
      <c r="V29" s="25" t="s">
        <v>30</v>
      </c>
      <c r="W29" s="23"/>
    </row>
    <row r="30" s="1" customFormat="1" ht="24" customHeight="1" spans="1:23">
      <c r="A30" s="14" t="s">
        <v>90</v>
      </c>
      <c r="B30" s="19" t="s">
        <v>91</v>
      </c>
      <c r="C30" s="9">
        <v>16</v>
      </c>
      <c r="D30" s="10" t="s">
        <v>26</v>
      </c>
      <c r="E30" s="16" t="s">
        <v>46</v>
      </c>
      <c r="F30" s="11">
        <v>4</v>
      </c>
      <c r="G30" s="17">
        <v>1.302</v>
      </c>
      <c r="H30" s="18">
        <v>6</v>
      </c>
      <c r="I30" s="16" t="s">
        <v>37</v>
      </c>
      <c r="J30" s="22">
        <v>8</v>
      </c>
      <c r="K30" s="16">
        <f t="shared" si="3"/>
        <v>0.864</v>
      </c>
      <c r="L30" s="16" t="s">
        <v>28</v>
      </c>
      <c r="M30" s="6">
        <v>0.252</v>
      </c>
      <c r="N30" s="16">
        <v>0</v>
      </c>
      <c r="O30" s="16">
        <v>0</v>
      </c>
      <c r="P30" s="16">
        <v>0</v>
      </c>
      <c r="Q30" s="16">
        <v>0</v>
      </c>
      <c r="R30" s="10" t="s">
        <v>29</v>
      </c>
      <c r="S30" s="10">
        <f t="shared" si="2"/>
        <v>9.73</v>
      </c>
      <c r="T30" s="16">
        <v>0</v>
      </c>
      <c r="U30" s="27"/>
      <c r="V30" s="25" t="s">
        <v>30</v>
      </c>
      <c r="W30" s="23"/>
    </row>
    <row r="31" s="1" customFormat="1" ht="24" customHeight="1" spans="1:23">
      <c r="A31" s="14" t="s">
        <v>92</v>
      </c>
      <c r="B31" s="19" t="s">
        <v>93</v>
      </c>
      <c r="C31" s="9">
        <v>16</v>
      </c>
      <c r="D31" s="10" t="s">
        <v>26</v>
      </c>
      <c r="E31" s="16" t="s">
        <v>46</v>
      </c>
      <c r="F31" s="11">
        <v>4</v>
      </c>
      <c r="G31" s="17">
        <v>1.302</v>
      </c>
      <c r="H31" s="18">
        <v>6</v>
      </c>
      <c r="I31" s="16" t="s">
        <v>37</v>
      </c>
      <c r="J31" s="22">
        <v>8</v>
      </c>
      <c r="K31" s="16">
        <f t="shared" si="3"/>
        <v>0.864</v>
      </c>
      <c r="L31" s="16" t="s">
        <v>28</v>
      </c>
      <c r="M31" s="6">
        <v>0.252</v>
      </c>
      <c r="N31" s="16">
        <v>0</v>
      </c>
      <c r="O31" s="16">
        <v>0</v>
      </c>
      <c r="P31" s="16">
        <v>0</v>
      </c>
      <c r="Q31" s="16">
        <v>0</v>
      </c>
      <c r="R31" s="10" t="s">
        <v>29</v>
      </c>
      <c r="S31" s="10">
        <f t="shared" si="2"/>
        <v>9.73</v>
      </c>
      <c r="T31" s="16">
        <v>0</v>
      </c>
      <c r="U31" s="27"/>
      <c r="V31" s="25" t="s">
        <v>30</v>
      </c>
      <c r="W31" s="23"/>
    </row>
    <row r="32" s="1" customFormat="1" ht="24" customHeight="1" spans="1:23">
      <c r="A32" s="14" t="s">
        <v>94</v>
      </c>
      <c r="B32" s="19" t="s">
        <v>95</v>
      </c>
      <c r="C32" s="9">
        <v>16</v>
      </c>
      <c r="D32" s="10" t="s">
        <v>26</v>
      </c>
      <c r="E32" s="16" t="s">
        <v>46</v>
      </c>
      <c r="F32" s="11">
        <v>4</v>
      </c>
      <c r="G32" s="17">
        <v>1.302</v>
      </c>
      <c r="H32" s="18">
        <v>6</v>
      </c>
      <c r="I32" s="16" t="s">
        <v>37</v>
      </c>
      <c r="J32" s="22">
        <v>8</v>
      </c>
      <c r="K32" s="16">
        <f t="shared" si="3"/>
        <v>0.864</v>
      </c>
      <c r="L32" s="16" t="s">
        <v>28</v>
      </c>
      <c r="M32" s="6">
        <v>0.252</v>
      </c>
      <c r="N32" s="16">
        <v>0</v>
      </c>
      <c r="O32" s="16">
        <v>0</v>
      </c>
      <c r="P32" s="16">
        <v>0</v>
      </c>
      <c r="Q32" s="16">
        <v>0</v>
      </c>
      <c r="R32" s="10" t="s">
        <v>29</v>
      </c>
      <c r="S32" s="10">
        <f t="shared" si="2"/>
        <v>9.73</v>
      </c>
      <c r="T32" s="16">
        <v>0</v>
      </c>
      <c r="U32" s="27"/>
      <c r="V32" s="25" t="s">
        <v>30</v>
      </c>
      <c r="W32" s="23"/>
    </row>
    <row r="33" s="1" customFormat="1" ht="24" customHeight="1" spans="1:23">
      <c r="A33" s="14" t="s">
        <v>96</v>
      </c>
      <c r="B33" s="19" t="s">
        <v>97</v>
      </c>
      <c r="C33" s="9">
        <v>16</v>
      </c>
      <c r="D33" s="7" t="s">
        <v>35</v>
      </c>
      <c r="E33" s="16" t="s">
        <v>46</v>
      </c>
      <c r="F33" s="16">
        <v>4</v>
      </c>
      <c r="G33" s="16">
        <v>1.071</v>
      </c>
      <c r="H33" s="18">
        <v>5.5</v>
      </c>
      <c r="I33" s="16" t="s">
        <v>37</v>
      </c>
      <c r="J33" s="16">
        <v>8</v>
      </c>
      <c r="K33" s="16">
        <f t="shared" ref="K33:K38" si="4">0.651+0.063</f>
        <v>0.714</v>
      </c>
      <c r="L33" s="16" t="s">
        <v>28</v>
      </c>
      <c r="M33" s="16">
        <v>0.21</v>
      </c>
      <c r="N33" s="16">
        <v>0</v>
      </c>
      <c r="O33" s="16">
        <v>0</v>
      </c>
      <c r="P33" s="16">
        <v>0</v>
      </c>
      <c r="Q33" s="16">
        <v>0</v>
      </c>
      <c r="R33" s="16" t="s">
        <v>29</v>
      </c>
      <c r="S33" s="10">
        <f t="shared" ref="S33:S38" si="5">ROUND((G33*H33+K33+M33)*1.09,2)</f>
        <v>7.43</v>
      </c>
      <c r="T33" s="16">
        <v>0</v>
      </c>
      <c r="U33" s="6" t="s">
        <v>81</v>
      </c>
      <c r="V33" s="25" t="s">
        <v>30</v>
      </c>
      <c r="W33" s="23"/>
    </row>
    <row r="34" s="1" customFormat="1" ht="24" customHeight="1" spans="1:23">
      <c r="A34" s="14" t="s">
        <v>98</v>
      </c>
      <c r="B34" s="19" t="s">
        <v>99</v>
      </c>
      <c r="C34" s="9">
        <v>16</v>
      </c>
      <c r="D34" s="7" t="s">
        <v>35</v>
      </c>
      <c r="E34" s="16" t="s">
        <v>46</v>
      </c>
      <c r="F34" s="16">
        <v>4</v>
      </c>
      <c r="G34" s="16">
        <v>1.071</v>
      </c>
      <c r="H34" s="18">
        <v>4.75</v>
      </c>
      <c r="I34" s="16" t="s">
        <v>100</v>
      </c>
      <c r="J34" s="16">
        <v>8</v>
      </c>
      <c r="K34" s="16">
        <f t="shared" si="4"/>
        <v>0.714</v>
      </c>
      <c r="L34" s="16" t="s">
        <v>28</v>
      </c>
      <c r="M34" s="16">
        <v>0.21</v>
      </c>
      <c r="N34" s="16">
        <v>0</v>
      </c>
      <c r="O34" s="16">
        <v>0</v>
      </c>
      <c r="P34" s="16">
        <v>0</v>
      </c>
      <c r="Q34" s="16">
        <v>0</v>
      </c>
      <c r="R34" s="16" t="s">
        <v>29</v>
      </c>
      <c r="S34" s="10">
        <f t="shared" si="5"/>
        <v>6.55</v>
      </c>
      <c r="T34" s="16">
        <v>0</v>
      </c>
      <c r="U34" s="6"/>
      <c r="V34" s="25" t="s">
        <v>30</v>
      </c>
      <c r="W34" s="23"/>
    </row>
    <row r="35" s="1" customFormat="1" ht="24" customHeight="1" spans="1:23">
      <c r="A35" s="14" t="s">
        <v>101</v>
      </c>
      <c r="B35" s="19" t="s">
        <v>102</v>
      </c>
      <c r="C35" s="9">
        <v>16</v>
      </c>
      <c r="D35" s="7" t="s">
        <v>35</v>
      </c>
      <c r="E35" s="16" t="s">
        <v>46</v>
      </c>
      <c r="F35" s="16">
        <v>4</v>
      </c>
      <c r="G35" s="16">
        <v>1.071</v>
      </c>
      <c r="H35" s="18">
        <v>5</v>
      </c>
      <c r="I35" s="16" t="s">
        <v>100</v>
      </c>
      <c r="J35" s="16">
        <v>8</v>
      </c>
      <c r="K35" s="16">
        <f t="shared" si="4"/>
        <v>0.714</v>
      </c>
      <c r="L35" s="16" t="s">
        <v>28</v>
      </c>
      <c r="M35" s="16">
        <v>0.21</v>
      </c>
      <c r="N35" s="16">
        <v>0</v>
      </c>
      <c r="O35" s="16">
        <v>0</v>
      </c>
      <c r="P35" s="16">
        <v>0</v>
      </c>
      <c r="Q35" s="16">
        <v>0</v>
      </c>
      <c r="R35" s="16" t="s">
        <v>29</v>
      </c>
      <c r="S35" s="28">
        <f t="shared" si="5"/>
        <v>6.84</v>
      </c>
      <c r="T35" s="16">
        <v>0</v>
      </c>
      <c r="U35" s="6"/>
      <c r="V35" s="25" t="s">
        <v>30</v>
      </c>
      <c r="W35" s="23"/>
    </row>
    <row r="36" s="1" customFormat="1" ht="24" customHeight="1" spans="1:23">
      <c r="A36" s="14" t="s">
        <v>103</v>
      </c>
      <c r="B36" s="19" t="s">
        <v>104</v>
      </c>
      <c r="C36" s="9">
        <v>16</v>
      </c>
      <c r="D36" s="7" t="s">
        <v>35</v>
      </c>
      <c r="E36" s="16" t="s">
        <v>46</v>
      </c>
      <c r="F36" s="16">
        <v>4</v>
      </c>
      <c r="G36" s="16">
        <v>1.071</v>
      </c>
      <c r="H36" s="18">
        <v>5.5</v>
      </c>
      <c r="I36" s="16" t="s">
        <v>37</v>
      </c>
      <c r="J36" s="16">
        <v>8</v>
      </c>
      <c r="K36" s="16">
        <f t="shared" si="4"/>
        <v>0.714</v>
      </c>
      <c r="L36" s="16" t="s">
        <v>28</v>
      </c>
      <c r="M36" s="16">
        <v>0.21</v>
      </c>
      <c r="N36" s="16">
        <v>0</v>
      </c>
      <c r="O36" s="16">
        <v>0</v>
      </c>
      <c r="P36" s="16">
        <v>0</v>
      </c>
      <c r="Q36" s="16">
        <v>0</v>
      </c>
      <c r="R36" s="16" t="s">
        <v>29</v>
      </c>
      <c r="S36" s="10">
        <f t="shared" si="5"/>
        <v>7.43</v>
      </c>
      <c r="T36" s="16">
        <v>0</v>
      </c>
      <c r="U36" s="27" t="s">
        <v>52</v>
      </c>
      <c r="V36" s="25" t="s">
        <v>30</v>
      </c>
      <c r="W36" s="23"/>
    </row>
    <row r="37" s="1" customFormat="1" ht="24" customHeight="1" spans="1:23">
      <c r="A37" s="14" t="s">
        <v>105</v>
      </c>
      <c r="B37" s="19" t="s">
        <v>106</v>
      </c>
      <c r="C37" s="9">
        <v>16</v>
      </c>
      <c r="D37" s="7" t="s">
        <v>35</v>
      </c>
      <c r="E37" s="16" t="s">
        <v>46</v>
      </c>
      <c r="F37" s="16">
        <v>4</v>
      </c>
      <c r="G37" s="16">
        <v>1.071</v>
      </c>
      <c r="H37" s="18">
        <v>5.5</v>
      </c>
      <c r="I37" s="16" t="s">
        <v>37</v>
      </c>
      <c r="J37" s="16">
        <v>8</v>
      </c>
      <c r="K37" s="16">
        <f t="shared" si="4"/>
        <v>0.714</v>
      </c>
      <c r="L37" s="16" t="s">
        <v>28</v>
      </c>
      <c r="M37" s="16">
        <v>0.21</v>
      </c>
      <c r="N37" s="16">
        <v>0</v>
      </c>
      <c r="O37" s="16">
        <v>0</v>
      </c>
      <c r="P37" s="16">
        <v>0</v>
      </c>
      <c r="Q37" s="16">
        <v>0</v>
      </c>
      <c r="R37" s="16" t="s">
        <v>29</v>
      </c>
      <c r="S37" s="10">
        <f t="shared" si="5"/>
        <v>7.43</v>
      </c>
      <c r="T37" s="16">
        <v>0</v>
      </c>
      <c r="U37" s="27"/>
      <c r="V37" s="25" t="s">
        <v>30</v>
      </c>
      <c r="W37" s="23"/>
    </row>
    <row r="38" s="1" customFormat="1" ht="24" customHeight="1" spans="1:23">
      <c r="A38" s="14" t="s">
        <v>107</v>
      </c>
      <c r="B38" s="19" t="s">
        <v>108</v>
      </c>
      <c r="C38" s="9">
        <v>16</v>
      </c>
      <c r="D38" s="7" t="s">
        <v>35</v>
      </c>
      <c r="E38" s="16" t="s">
        <v>46</v>
      </c>
      <c r="F38" s="16">
        <v>4</v>
      </c>
      <c r="G38" s="16">
        <v>1.071</v>
      </c>
      <c r="H38" s="18">
        <v>5.5</v>
      </c>
      <c r="I38" s="16" t="s">
        <v>37</v>
      </c>
      <c r="J38" s="16">
        <v>8</v>
      </c>
      <c r="K38" s="16">
        <f t="shared" si="4"/>
        <v>0.714</v>
      </c>
      <c r="L38" s="16" t="s">
        <v>28</v>
      </c>
      <c r="M38" s="16">
        <v>0.21</v>
      </c>
      <c r="N38" s="16">
        <v>0</v>
      </c>
      <c r="O38" s="16">
        <v>0</v>
      </c>
      <c r="P38" s="16">
        <v>0</v>
      </c>
      <c r="Q38" s="16">
        <v>0</v>
      </c>
      <c r="R38" s="16" t="s">
        <v>29</v>
      </c>
      <c r="S38" s="10">
        <f t="shared" si="5"/>
        <v>7.43</v>
      </c>
      <c r="T38" s="16">
        <v>0</v>
      </c>
      <c r="U38" s="27"/>
      <c r="V38" s="25" t="s">
        <v>30</v>
      </c>
      <c r="W38" s="23"/>
    </row>
    <row r="39" s="3" customFormat="1" ht="90" customHeight="1" spans="1:23">
      <c r="A39" s="20" t="s">
        <v>109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ht="31" customHeight="1" spans="1:23">
      <c r="A40" s="21" t="s">
        <v>110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</row>
  </sheetData>
  <mergeCells count="24">
    <mergeCell ref="A2:W2"/>
    <mergeCell ref="E3:H3"/>
    <mergeCell ref="I3:M3"/>
    <mergeCell ref="N3:Q3"/>
    <mergeCell ref="A39:W39"/>
    <mergeCell ref="A40:W40"/>
    <mergeCell ref="A3:A4"/>
    <mergeCell ref="B3:B4"/>
    <mergeCell ref="C3:C4"/>
    <mergeCell ref="D3:D4"/>
    <mergeCell ref="R3:R4"/>
    <mergeCell ref="S3:S4"/>
    <mergeCell ref="T3:T4"/>
    <mergeCell ref="U3:U4"/>
    <mergeCell ref="U10:U11"/>
    <mergeCell ref="U12:U16"/>
    <mergeCell ref="U17:U19"/>
    <mergeCell ref="U20:U24"/>
    <mergeCell ref="U25:U27"/>
    <mergeCell ref="U28:U32"/>
    <mergeCell ref="U33:U35"/>
    <mergeCell ref="U36:U38"/>
    <mergeCell ref="V3:V4"/>
    <mergeCell ref="W3:W4"/>
  </mergeCells>
  <printOptions horizontalCentered="1"/>
  <pageMargins left="0.236111111111111" right="0.0388888888888889" top="0.590277777777778" bottom="0.786805555555556" header="0.156944444444444" footer="0.665277777777778"/>
  <pageSetup paperSize="9" scale="83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ChenXiaoJun</cp:lastModifiedBy>
  <dcterms:created xsi:type="dcterms:W3CDTF">2005-04-15T18:23:00Z</dcterms:created>
  <cp:lastPrinted>2022-06-15T15:50:00Z</cp:lastPrinted>
  <dcterms:modified xsi:type="dcterms:W3CDTF">2026-08-28T07:48:39Z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B60328FAE52649549000FA3E8255E541_13</vt:lpwstr>
  </property>
  <property fmtid="{D5CDD505-2E9C-101B-9397-08002B2CF9AE}" pid="4" name="CalculationRule">
    <vt:i4>0</vt:i4>
  </property>
</Properties>
</file>